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020" windowHeight="9345" activeTab="0"/>
  </bookViews>
  <sheets>
    <sheet name="Vyplnění nabídkových cen" sheetId="1" r:id="rId1"/>
  </sheets>
  <definedNames/>
  <calcPr fullCalcOnLoad="1"/>
</workbook>
</file>

<file path=xl/sharedStrings.xml><?xml version="1.0" encoding="utf-8"?>
<sst xmlns="http://schemas.openxmlformats.org/spreadsheetml/2006/main" count="160" uniqueCount="129">
  <si>
    <t>Číslo položky</t>
  </si>
  <si>
    <t>Druh zboží</t>
  </si>
  <si>
    <t>Obecný popis / parametry poptávané položky</t>
  </si>
  <si>
    <t>Předpokládaný počet obj. kusů</t>
  </si>
  <si>
    <t>Notebook</t>
  </si>
  <si>
    <t>Ultrabook</t>
  </si>
  <si>
    <t>Ochranný obal NB</t>
  </si>
  <si>
    <t>Ochranné pouzdro z pružného materiálu na notebook s prostorem pro zařízení s úhlopříčkou 13.3"</t>
  </si>
  <si>
    <t>Lehká ochranná brašna na notebook s prostorem pro zařízení s úhlopříčkou 15,6"</t>
  </si>
  <si>
    <t>Odolná brašna na notebook s EVA polstrovaným prostorem pro zařízení s úhlopříčkou 16"</t>
  </si>
  <si>
    <t>4/3 DSLR</t>
  </si>
  <si>
    <t>Objektiv videoFix</t>
  </si>
  <si>
    <t xml:space="preserve">Fixní objektiv standardu micro 4/3 s ohniskem 25mm a vysokou hodnotou světelnosti, min. f/1,4 </t>
  </si>
  <si>
    <t>Motion Control System</t>
  </si>
  <si>
    <t>Robotický MCS servopohybový systém v 2m kolejnici pro záznam z fotoaparátu včetně napájecího zdroje</t>
  </si>
  <si>
    <t>Tripod stativ</t>
  </si>
  <si>
    <t>Multiúhlový hliníkový (MACC) tripodový stativ s nosností 7kg s uzamykatelným nastavením úhlu</t>
  </si>
  <si>
    <t>Stativová hlava</t>
  </si>
  <si>
    <t>360° 3 cestná stativová hlava s pružinovým mechanismem, rychloupínací destičkou, nosnost 7kg</t>
  </si>
  <si>
    <t>Motion Steady</t>
  </si>
  <si>
    <t>Ruční kamerový stabilizátor pro malé kamery tvaru U kompatibilní s 3 cestnou stativovou hlavou</t>
  </si>
  <si>
    <t>Paměťové médium</t>
  </si>
  <si>
    <t>SDHC paměťová karta s kapacitou min. 32GB a zápisovou rychlostí min. 45Mbps, požadovaná třída Class 10</t>
  </si>
  <si>
    <t>SDHC paměťová karta s integrovaným WiFi přenosem, kapacitou min. 8GB, požadovaná rychlostní třída Class 6</t>
  </si>
  <si>
    <t>Mediabox brašna</t>
  </si>
  <si>
    <t>Impaktní skořepinové pouzdro na fotovybavení, objem min. 10l s modulárním přepážkovým fixováním obsahu</t>
  </si>
  <si>
    <t>Grafický LCD panel</t>
  </si>
  <si>
    <t>Grafický LCD panel s minimální úhlopříčkou 24" LCD, WUXGA technologií IPS a extenzí na HDMI</t>
  </si>
  <si>
    <t>Směrový mikrofon</t>
  </si>
  <si>
    <t>Směrový stereomikrofon kompatibilní s 4/3 DSLR fotoaparáty pro přesný záznam zvuku</t>
  </si>
  <si>
    <t>Servo hlava</t>
  </si>
  <si>
    <t>Robomotorická stativová hlava s přímou montáží, Bluetooth extenzí a vlastním napájením vhodná pro 4/3 DSLR</t>
  </si>
  <si>
    <t>SW pro práci obrazem</t>
  </si>
  <si>
    <t>Software pro automatizaci gigapixelových snímků a 360° panoramat, kompatibilita s robomotorickou hlavou</t>
  </si>
  <si>
    <t>Řídící prvek servohlavy</t>
  </si>
  <si>
    <t>Externí řídící panel automatizace snímání pro robomotorickou stativovou hlavu</t>
  </si>
  <si>
    <t>Tablet</t>
  </si>
  <si>
    <t>Ochranný obal TAB</t>
  </si>
  <si>
    <t>Ochranné pouzdro z pružného materiálu na tablet s prostorem pro zařízení s úhlopříčkou 10,2"</t>
  </si>
  <si>
    <t>Ochranné pouzdro pro krytí  obrazovky tabletu s úhlopříčkou 10,2" s funkcí podpěry pro ovládání zařízení ve vertikální poloze</t>
  </si>
  <si>
    <t>Ochranné pouzdro na tablet s úhlopříčkou 7" vybavené impaktní skořepinou s výstelkou EVA</t>
  </si>
  <si>
    <t>PC</t>
  </si>
  <si>
    <t>LCD panel</t>
  </si>
  <si>
    <t>Kancelářský LCD panel s rozlišením SXGA a úhlopříčkou 19" černé barvy, extenze min. D-SUB</t>
  </si>
  <si>
    <t>Základní deska</t>
  </si>
  <si>
    <t>Operační paměť</t>
  </si>
  <si>
    <t>LCD panel dotykový</t>
  </si>
  <si>
    <t>Multidotykový LCD panel s úhlopčíčkou 22" technologií IPS a rozlišením FullHD, extenze min. HDMI</t>
  </si>
  <si>
    <t>Grafický tablet DTP</t>
  </si>
  <si>
    <t>A4 DTP grafický tablet s multidotykem, s min. rozlišením 5080 DPI včetně pera s min. 2k úrovněmi přítlaku</t>
  </si>
  <si>
    <t>Bluetooth adaptér</t>
  </si>
  <si>
    <t>Bezdrátový adaptér pro přenos audia tabletu nebo smartphonu na jiná zařízení, technologie bluetooth.</t>
  </si>
  <si>
    <t>Redukční AV kabeláž</t>
  </si>
  <si>
    <t>HP DisplayPort na HDMI, adaptér převádí výstup z konektoru DP ve stolních počítačích na port HDMI, DisplayPort se západkou</t>
  </si>
  <si>
    <t xml:space="preserve">HDMI High Speed s Ethernetem, propojovací AV kabeláž z micro HDMI na standard HDMI, min. 2m </t>
  </si>
  <si>
    <t>Adaptér prodloužení HDMI 1.2 pomocí 2x LAN CAT5E/ CAT6, maximum 30m</t>
  </si>
  <si>
    <t>Reproduktory</t>
  </si>
  <si>
    <t>Reproduktorový systém 2.1 min. 200W RMS výkonu, THX multimedia certifikace</t>
  </si>
  <si>
    <t>Grafický workstation</t>
  </si>
  <si>
    <t>SSD úložiště, min. 200GB kapacita, řadič SATA III., rychlost čtení/zápis min. 500/500 MB/s</t>
  </si>
  <si>
    <t>USB rozbočovač</t>
  </si>
  <si>
    <t>Vysokorychlostní USB 3.0 rozbočovač, min. 4 externě napájené porty, kompatibilita s nižší specifikací USB</t>
  </si>
  <si>
    <t>Wvideo adaptér</t>
  </si>
  <si>
    <t>Bezdrátový adaptér pro přenos videa ze zařízení s referenčním operačním systémem iOS</t>
  </si>
  <si>
    <t>WiDi adaptér</t>
  </si>
  <si>
    <t>SW vzdál. Přístupu</t>
  </si>
  <si>
    <t>Licence systému zabezpečené vzdálené správy, neomezená podniková instalace</t>
  </si>
  <si>
    <t>Vizualizér</t>
  </si>
  <si>
    <t>Vizualizér s min. 5mpx snímačem, výstupem FullHD, min. PAL frekvence, 10 násobný optický zoom</t>
  </si>
  <si>
    <t>eBeam Edge set</t>
  </si>
  <si>
    <t>Mobilní systém interaktivní tabule s ultrazvukovým principem, včetně keramické tabule s min. plochou 120"</t>
  </si>
  <si>
    <t>LCD Projektor</t>
  </si>
  <si>
    <t>3LCD projektor, svítivost min. 2800 Ansi, rozlišení XGA, kontrast min. 3000:1</t>
  </si>
  <si>
    <t>LAN měřící přístroj</t>
  </si>
  <si>
    <t>Univerzální tester RJ45, BNC kabelů s LCD, akustickou signalizací a terminátorem</t>
  </si>
  <si>
    <t>Sada LAN nářadí</t>
  </si>
  <si>
    <t>Sada nářadí pro práci se strukturovanou kabeláží (kleště 2x,boxer,stripovač,konektory)</t>
  </si>
  <si>
    <t>WiFi router</t>
  </si>
  <si>
    <t>Multifunkční WiFi přístupový bod specifikace 11b/g/n 150Mbits, pasivní PoE</t>
  </si>
  <si>
    <t>PoE injektor pasiv</t>
  </si>
  <si>
    <t>Injektor napájení pro pasivní síťové prvky PoE specifikace pro 12-24V napájení</t>
  </si>
  <si>
    <t>3G WiFi router</t>
  </si>
  <si>
    <t>Mobilní 3G modem kombinovaný WiFi routerem, samostatné napájení zařízení baterií</t>
  </si>
  <si>
    <t>USB Sata/Pata bridge</t>
  </si>
  <si>
    <t>Redukční adaptér USB pro připojení IDE/ SATA sběrnici, specifikace USB 2.0</t>
  </si>
  <si>
    <t>Externí zvuková karta</t>
  </si>
  <si>
    <t>Externí vysoce kvalitní zvuková karta s optickým vstupem i výstupem SPDIF</t>
  </si>
  <si>
    <t>Tiskárna</t>
  </si>
  <si>
    <t>Multifunkční černobílá laserová tiskárna A4, funkce scan/kopírování, duplexní tisk, printserver, extenze USB, RJ45</t>
  </si>
  <si>
    <t>SW pro PC</t>
  </si>
  <si>
    <t>Licence operačního systému MSW 7 Ultimate CZ upgr., krabicová verze (FPP)</t>
  </si>
  <si>
    <t>Antivir SW (multi.)</t>
  </si>
  <si>
    <t>Licence komplexního antivirového systému pro 5 uživatelů, platnost min. 12 měsíců</t>
  </si>
  <si>
    <t>Síťový SW</t>
  </si>
  <si>
    <t>Licence serverového operačního systému MS Windows Server 2008 R2 Standard CZ včetně 5 volacích licencí CAL OEM</t>
  </si>
  <si>
    <t>Přenosné plátno</t>
  </si>
  <si>
    <t>Přenosné projekční plátno, mobilní trojnožka, min. úhlopříčka 120", poměr stran 4:3</t>
  </si>
  <si>
    <t>Nepřenosné plátno</t>
  </si>
  <si>
    <t>Závěsné projekční plátno, manuální roleta, min. úhlopříčka 135", poměr stran 4:3</t>
  </si>
  <si>
    <t>SEKCE B (Podpora technických oborů)</t>
  </si>
  <si>
    <t>Název zakázky: Inovace a zkvalitnění výuky prostřednictvím ICT a Podpora technických oborů (OP VK)</t>
  </si>
  <si>
    <t>SEKCE A (SOŠU Jindřichův Hradec)</t>
  </si>
  <si>
    <t>Cena zakázky za SEKCI A v Kč bez DPH</t>
  </si>
  <si>
    <t>Cena zakázky za SEKCI A v Kč vč. DPH</t>
  </si>
  <si>
    <t>Cena zakázky za SEKCI B v Kč bez DPH</t>
  </si>
  <si>
    <t>Cena zakázky za SEKCI B v Kč vč. DPH</t>
  </si>
  <si>
    <t>Celková cena zakázky v Kč bez DPH</t>
  </si>
  <si>
    <t>Celková cena zakázky v Kč vč. DPH</t>
  </si>
  <si>
    <t>Výše DPH v %</t>
  </si>
  <si>
    <t>Nabídková cena/kus v Kč bez DPH</t>
  </si>
  <si>
    <t>Nabídková cena/celkem v Kč bez DPH</t>
  </si>
  <si>
    <t>Maximální možná nabídková cena/celkem bez DPH v Kč</t>
  </si>
  <si>
    <t>Maximální možná nabídková cena/kus bez DPH v Kč</t>
  </si>
  <si>
    <t>Bezdrátový adaptér pro přenos videa ze zařízení s technologií WiDi ( )</t>
  </si>
  <si>
    <t>Mobilní pracovní stanice</t>
  </si>
  <si>
    <t>Hybridní micro 3/4 EVF-DSLR fotoaparát s možností FHD videozáznamu s možnou setovou optikou</t>
  </si>
  <si>
    <t xml:space="preserve">Digital AV Adapter, redukce z dokovacího konektoru zařízení s referenčním operačním systémem iOS na port HDMI </t>
  </si>
  <si>
    <t>Bezdrátový adaptér pro přenos videa ze zařízení s technologií AllShare Cast (i9300) OS Android</t>
  </si>
  <si>
    <t>Tablet hybridní FullHD IPS 10.6", úložiště SSD min. 128GB, klávesnicový cover, referenční pro OS W8Pro</t>
  </si>
  <si>
    <t>Tablet, QXGA IPS s úhlopříčkou 9.6" úložiště SSD min. 64GB, konektivita 4G, referenční pro operační systém iOS</t>
  </si>
  <si>
    <t>Tablet, WXGA IPS 7", úložiště Flash min. 16GB, konektivita WiFi, referenční pro operační systém Android</t>
  </si>
  <si>
    <t>Úsporné kancelářské/HTPC PC, min. 2GB operační paměti, úložiště HDD, operační systém OEM W7/64b</t>
  </si>
  <si>
    <t>Grafická stanice přenosná, workstation, min. 8GB RAM, grafická adaptér profi, úložiště HDD, min. 27" 10bit IPS, W7Pro</t>
  </si>
  <si>
    <t>Operační paměť jednočip 4GB, typ DDR3, kompatibilní s dodaným MB, časování min. CL7</t>
  </si>
  <si>
    <t>Základní deska standardu mATX s integrovanou APU technologií v kompatibilitě se stávajícími systémy</t>
  </si>
  <si>
    <t>Ultrabook specifikace poslední generace, fixní 4GB, úhlopříčka 13,3“ s rozlišením FullHD, úložiště SSD, OS W7/64b</t>
  </si>
  <si>
    <t>Mobilní pracovní stanice, 4GB, úhlopříčka 15" s rozlišením FullHD, úložiště typu HDD, OS W7/64b</t>
  </si>
  <si>
    <t>Podnikový notebook, odolné tělo Al/Mg, 4GB, úhlopříčka 13,3", úložiště typu HDD, OS W7/64b</t>
  </si>
  <si>
    <t>Standard notebook, odolné tělo, 4GB, úhlopříčka 15,4", úložiště typu HDD, OS W7/64b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</si>
</sst>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€-2]\ #\ ##,000_);[Red]\([$€-2]\ #\ 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30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rgb="FF0070C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8D8D8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Fill="1" applyBorder="1" applyAlignment="1">
      <alignment/>
    </xf>
    <xf numFmtId="0" fontId="38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wrapText="1"/>
    </xf>
    <xf numFmtId="0" fontId="38" fillId="0" borderId="10" xfId="0" applyFont="1" applyFill="1" applyBorder="1" applyAlignment="1">
      <alignment wrapText="1"/>
    </xf>
    <xf numFmtId="0" fontId="38" fillId="0" borderId="0" xfId="0" applyFont="1" applyBorder="1" applyAlignment="1">
      <alignment vertical="center"/>
    </xf>
    <xf numFmtId="0" fontId="39" fillId="0" borderId="0" xfId="0" applyFont="1" applyAlignment="1">
      <alignment/>
    </xf>
    <xf numFmtId="0" fontId="39" fillId="33" borderId="11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vertical="center"/>
    </xf>
    <xf numFmtId="0" fontId="39" fillId="34" borderId="12" xfId="0" applyFont="1" applyFill="1" applyBorder="1" applyAlignment="1">
      <alignment vertical="center" wrapText="1"/>
    </xf>
    <xf numFmtId="0" fontId="38" fillId="0" borderId="13" xfId="0" applyFont="1" applyFill="1" applyBorder="1" applyAlignment="1">
      <alignment horizontal="center" vertical="center"/>
    </xf>
    <xf numFmtId="3" fontId="38" fillId="0" borderId="14" xfId="0" applyNumberFormat="1" applyFont="1" applyBorder="1" applyAlignment="1">
      <alignment horizontal="center" vertical="center"/>
    </xf>
    <xf numFmtId="3" fontId="38" fillId="0" borderId="15" xfId="0" applyNumberFormat="1" applyFont="1" applyFill="1" applyBorder="1" applyAlignment="1">
      <alignment horizontal="center"/>
    </xf>
    <xf numFmtId="0" fontId="39" fillId="33" borderId="16" xfId="0" applyFont="1" applyFill="1" applyBorder="1" applyAlignment="1">
      <alignment vertical="center" wrapText="1"/>
    </xf>
    <xf numFmtId="0" fontId="38" fillId="0" borderId="17" xfId="0" applyFont="1" applyFill="1" applyBorder="1" applyAlignment="1">
      <alignment horizontal="center" vertical="center"/>
    </xf>
    <xf numFmtId="0" fontId="39" fillId="33" borderId="18" xfId="0" applyFont="1" applyFill="1" applyBorder="1" applyAlignment="1">
      <alignment vertical="center" wrapText="1"/>
    </xf>
    <xf numFmtId="0" fontId="39" fillId="34" borderId="19" xfId="0" applyFont="1" applyFill="1" applyBorder="1" applyAlignment="1">
      <alignment vertical="center" wrapText="1"/>
    </xf>
    <xf numFmtId="0" fontId="39" fillId="34" borderId="16" xfId="0" applyFont="1" applyFill="1" applyBorder="1" applyAlignment="1">
      <alignment vertical="center" wrapText="1"/>
    </xf>
    <xf numFmtId="0" fontId="38" fillId="0" borderId="20" xfId="0" applyFont="1" applyFill="1" applyBorder="1" applyAlignment="1">
      <alignment horizontal="center" vertical="center"/>
    </xf>
    <xf numFmtId="0" fontId="38" fillId="0" borderId="21" xfId="0" applyFont="1" applyFill="1" applyBorder="1" applyAlignment="1">
      <alignment horizontal="left" vertical="center"/>
    </xf>
    <xf numFmtId="0" fontId="38" fillId="0" borderId="21" xfId="0" applyFont="1" applyFill="1" applyBorder="1" applyAlignment="1">
      <alignment wrapText="1"/>
    </xf>
    <xf numFmtId="0" fontId="38" fillId="0" borderId="22" xfId="0" applyFont="1" applyFill="1" applyBorder="1" applyAlignment="1">
      <alignment horizontal="center" vertical="center"/>
    </xf>
    <xf numFmtId="3" fontId="38" fillId="0" borderId="12" xfId="0" applyNumberFormat="1" applyFont="1" applyFill="1" applyBorder="1" applyAlignment="1">
      <alignment horizontal="center"/>
    </xf>
    <xf numFmtId="3" fontId="38" fillId="0" borderId="23" xfId="0" applyNumberFormat="1" applyFont="1" applyBorder="1" applyAlignment="1">
      <alignment horizontal="center"/>
    </xf>
    <xf numFmtId="3" fontId="38" fillId="0" borderId="13" xfId="0" applyNumberFormat="1" applyFont="1" applyBorder="1" applyAlignment="1">
      <alignment horizontal="center"/>
    </xf>
    <xf numFmtId="3" fontId="38" fillId="0" borderId="14" xfId="0" applyNumberFormat="1" applyFont="1" applyFill="1" applyBorder="1" applyAlignment="1">
      <alignment horizontal="center" vertical="center"/>
    </xf>
    <xf numFmtId="3" fontId="39" fillId="0" borderId="24" xfId="0" applyNumberFormat="1" applyFont="1" applyFill="1" applyBorder="1" applyAlignment="1">
      <alignment horizontal="center" vertical="center"/>
    </xf>
    <xf numFmtId="0" fontId="39" fillId="33" borderId="25" xfId="0" applyFont="1" applyFill="1" applyBorder="1" applyAlignment="1">
      <alignment vertical="center" wrapText="1"/>
    </xf>
    <xf numFmtId="0" fontId="39" fillId="33" borderId="26" xfId="0" applyFont="1" applyFill="1" applyBorder="1" applyAlignment="1">
      <alignment horizontal="center" vertical="center"/>
    </xf>
    <xf numFmtId="0" fontId="39" fillId="33" borderId="26" xfId="0" applyFont="1" applyFill="1" applyBorder="1" applyAlignment="1">
      <alignment vertical="center"/>
    </xf>
    <xf numFmtId="0" fontId="39" fillId="33" borderId="27" xfId="0" applyFont="1" applyFill="1" applyBorder="1" applyAlignment="1">
      <alignment vertical="center" wrapText="1"/>
    </xf>
    <xf numFmtId="0" fontId="39" fillId="34" borderId="25" xfId="0" applyFont="1" applyFill="1" applyBorder="1" applyAlignment="1">
      <alignment vertical="center" wrapText="1"/>
    </xf>
    <xf numFmtId="0" fontId="39" fillId="34" borderId="28" xfId="0" applyFont="1" applyFill="1" applyBorder="1" applyAlignment="1">
      <alignment vertical="center" wrapText="1"/>
    </xf>
    <xf numFmtId="0" fontId="39" fillId="34" borderId="29" xfId="0" applyFont="1" applyFill="1" applyBorder="1" applyAlignment="1">
      <alignment vertical="center" wrapText="1"/>
    </xf>
    <xf numFmtId="3" fontId="39" fillId="0" borderId="30" xfId="0" applyNumberFormat="1" applyFont="1" applyFill="1" applyBorder="1" applyAlignment="1">
      <alignment horizontal="center" vertical="center"/>
    </xf>
    <xf numFmtId="0" fontId="38" fillId="0" borderId="24" xfId="0" applyFont="1" applyFill="1" applyBorder="1" applyAlignment="1">
      <alignment horizontal="center" vertical="center"/>
    </xf>
    <xf numFmtId="0" fontId="38" fillId="0" borderId="31" xfId="0" applyFont="1" applyFill="1" applyBorder="1" applyAlignment="1">
      <alignment horizontal="left" vertical="center"/>
    </xf>
    <xf numFmtId="0" fontId="38" fillId="0" borderId="31" xfId="0" applyFont="1" applyFill="1" applyBorder="1" applyAlignment="1">
      <alignment wrapText="1"/>
    </xf>
    <xf numFmtId="0" fontId="38" fillId="0" borderId="32" xfId="0" applyFont="1" applyFill="1" applyBorder="1" applyAlignment="1">
      <alignment horizontal="center" vertical="center"/>
    </xf>
    <xf numFmtId="3" fontId="38" fillId="0" borderId="15" xfId="0" applyNumberFormat="1" applyFont="1" applyFill="1" applyBorder="1" applyAlignment="1">
      <alignment horizontal="center" vertical="center"/>
    </xf>
    <xf numFmtId="3" fontId="38" fillId="0" borderId="24" xfId="0" applyNumberFormat="1" applyFont="1" applyBorder="1" applyAlignment="1">
      <alignment horizontal="center"/>
    </xf>
    <xf numFmtId="3" fontId="38" fillId="0" borderId="33" xfId="0" applyNumberFormat="1" applyFont="1" applyBorder="1" applyAlignment="1">
      <alignment horizontal="center"/>
    </xf>
    <xf numFmtId="0" fontId="39" fillId="0" borderId="12" xfId="0" applyFont="1" applyBorder="1" applyAlignment="1">
      <alignment vertical="center"/>
    </xf>
    <xf numFmtId="0" fontId="39" fillId="0" borderId="15" xfId="0" applyFont="1" applyBorder="1" applyAlignment="1">
      <alignment vertical="center"/>
    </xf>
    <xf numFmtId="3" fontId="38" fillId="0" borderId="15" xfId="0" applyNumberFormat="1" applyFont="1" applyBorder="1" applyAlignment="1">
      <alignment horizontal="center" vertical="center"/>
    </xf>
    <xf numFmtId="3" fontId="38" fillId="0" borderId="34" xfId="0" applyNumberFormat="1" applyFont="1" applyBorder="1" applyAlignment="1">
      <alignment vertical="center"/>
    </xf>
    <xf numFmtId="3" fontId="38" fillId="0" borderId="15" xfId="0" applyNumberFormat="1" applyFont="1" applyBorder="1" applyAlignment="1">
      <alignment vertical="center"/>
    </xf>
    <xf numFmtId="3" fontId="38" fillId="0" borderId="23" xfId="0" applyNumberFormat="1" applyFont="1" applyFill="1" applyBorder="1" applyAlignment="1">
      <alignment horizontal="center" vertical="center"/>
    </xf>
    <xf numFmtId="3" fontId="38" fillId="0" borderId="35" xfId="0" applyNumberFormat="1" applyFont="1" applyFill="1" applyBorder="1" applyAlignment="1">
      <alignment horizontal="center" vertical="center"/>
    </xf>
    <xf numFmtId="3" fontId="38" fillId="0" borderId="13" xfId="0" applyNumberFormat="1" applyFont="1" applyFill="1" applyBorder="1" applyAlignment="1">
      <alignment horizontal="center"/>
    </xf>
    <xf numFmtId="3" fontId="38" fillId="0" borderId="13" xfId="0" applyNumberFormat="1" applyFont="1" applyFill="1" applyBorder="1" applyAlignment="1">
      <alignment horizontal="center" vertical="center"/>
    </xf>
    <xf numFmtId="3" fontId="38" fillId="0" borderId="24" xfId="0" applyNumberFormat="1" applyFont="1" applyFill="1" applyBorder="1" applyAlignment="1">
      <alignment horizontal="center"/>
    </xf>
    <xf numFmtId="3" fontId="39" fillId="0" borderId="36" xfId="0" applyNumberFormat="1" applyFont="1" applyFill="1" applyBorder="1" applyAlignment="1">
      <alignment horizontal="center" vertical="center"/>
    </xf>
    <xf numFmtId="3" fontId="39" fillId="0" borderId="33" xfId="0" applyNumberFormat="1" applyFont="1" applyFill="1" applyBorder="1" applyAlignment="1">
      <alignment horizontal="center" vertical="center"/>
    </xf>
    <xf numFmtId="0" fontId="39" fillId="0" borderId="37" xfId="0" applyFont="1" applyFill="1" applyBorder="1" applyAlignment="1">
      <alignment horizontal="right" vertical="center"/>
    </xf>
    <xf numFmtId="0" fontId="0" fillId="0" borderId="19" xfId="0" applyBorder="1" applyAlignment="1">
      <alignment/>
    </xf>
    <xf numFmtId="0" fontId="0" fillId="0" borderId="38" xfId="0" applyBorder="1" applyAlignment="1">
      <alignment/>
    </xf>
    <xf numFmtId="0" fontId="39" fillId="0" borderId="39" xfId="0" applyFont="1" applyFill="1" applyBorder="1" applyAlignment="1">
      <alignment horizontal="right" vertic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39" fillId="34" borderId="42" xfId="0" applyFont="1" applyFill="1" applyBorder="1" applyAlignment="1">
      <alignment horizontal="center" vertical="center"/>
    </xf>
    <xf numFmtId="0" fontId="39" fillId="34" borderId="43" xfId="0" applyFont="1" applyFill="1" applyBorder="1" applyAlignment="1">
      <alignment horizontal="center" vertical="center"/>
    </xf>
    <xf numFmtId="0" fontId="39" fillId="34" borderId="44" xfId="0" applyFont="1" applyFill="1" applyBorder="1" applyAlignment="1">
      <alignment horizontal="center" vertical="center"/>
    </xf>
    <xf numFmtId="0" fontId="39" fillId="34" borderId="13" xfId="0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center" vertical="center"/>
    </xf>
    <xf numFmtId="0" fontId="39" fillId="34" borderId="17" xfId="0" applyFont="1" applyFill="1" applyBorder="1" applyAlignment="1">
      <alignment horizontal="center" vertical="center"/>
    </xf>
    <xf numFmtId="0" fontId="39" fillId="34" borderId="14" xfId="0" applyFont="1" applyFill="1" applyBorder="1" applyAlignment="1">
      <alignment horizontal="center" vertical="center"/>
    </xf>
    <xf numFmtId="0" fontId="39" fillId="34" borderId="23" xfId="0" applyFont="1" applyFill="1" applyBorder="1" applyAlignment="1">
      <alignment horizontal="center" vertical="center"/>
    </xf>
    <xf numFmtId="3" fontId="38" fillId="0" borderId="45" xfId="0" applyNumberFormat="1" applyFont="1" applyBorder="1" applyAlignment="1">
      <alignment horizontal="center" vertical="center"/>
    </xf>
    <xf numFmtId="3" fontId="38" fillId="0" borderId="46" xfId="0" applyNumberFormat="1" applyFont="1" applyBorder="1" applyAlignment="1">
      <alignment horizontal="center" vertical="center"/>
    </xf>
    <xf numFmtId="3" fontId="38" fillId="0" borderId="20" xfId="0" applyNumberFormat="1" applyFont="1" applyBorder="1" applyAlignment="1">
      <alignment horizontal="center" vertical="center"/>
    </xf>
    <xf numFmtId="3" fontId="38" fillId="0" borderId="30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38" fillId="0" borderId="47" xfId="0" applyFont="1" applyFill="1" applyBorder="1" applyAlignment="1">
      <alignment horizontal="center" vertical="center"/>
    </xf>
    <xf numFmtId="0" fontId="38" fillId="0" borderId="12" xfId="0" applyFont="1" applyBorder="1" applyAlignment="1">
      <alignment/>
    </xf>
    <xf numFmtId="0" fontId="38" fillId="0" borderId="15" xfId="0" applyFont="1" applyBorder="1" applyAlignment="1">
      <alignment/>
    </xf>
    <xf numFmtId="0" fontId="39" fillId="0" borderId="25" xfId="0" applyFont="1" applyBorder="1" applyAlignment="1">
      <alignment horizontal="center" vertical="center" wrapText="1"/>
    </xf>
    <xf numFmtId="0" fontId="39" fillId="0" borderId="48" xfId="0" applyFont="1" applyBorder="1" applyAlignment="1">
      <alignment horizontal="center" vertical="center" wrapText="1"/>
    </xf>
    <xf numFmtId="3" fontId="38" fillId="0" borderId="35" xfId="0" applyNumberFormat="1" applyFont="1" applyFill="1" applyBorder="1" applyAlignment="1">
      <alignment horizontal="center" vertical="center"/>
    </xf>
    <xf numFmtId="3" fontId="38" fillId="0" borderId="34" xfId="0" applyNumberFormat="1" applyFont="1" applyFill="1" applyBorder="1" applyAlignment="1">
      <alignment horizontal="center" vertical="center"/>
    </xf>
    <xf numFmtId="3" fontId="38" fillId="0" borderId="35" xfId="0" applyNumberFormat="1" applyFont="1" applyBorder="1" applyAlignment="1">
      <alignment horizontal="center" vertical="center"/>
    </xf>
    <xf numFmtId="3" fontId="38" fillId="0" borderId="34" xfId="0" applyNumberFormat="1" applyFont="1" applyBorder="1" applyAlignment="1">
      <alignment horizontal="center" vertical="center"/>
    </xf>
    <xf numFmtId="0" fontId="39" fillId="0" borderId="19" xfId="0" applyFont="1" applyFill="1" applyBorder="1" applyAlignment="1">
      <alignment horizontal="right" vertical="center"/>
    </xf>
    <xf numFmtId="0" fontId="39" fillId="0" borderId="38" xfId="0" applyFont="1" applyFill="1" applyBorder="1" applyAlignment="1">
      <alignment horizontal="right" vertical="center"/>
    </xf>
    <xf numFmtId="0" fontId="39" fillId="0" borderId="40" xfId="0" applyFont="1" applyFill="1" applyBorder="1" applyAlignment="1">
      <alignment horizontal="right" vertical="center"/>
    </xf>
    <xf numFmtId="0" fontId="39" fillId="0" borderId="41" xfId="0" applyFont="1" applyFill="1" applyBorder="1" applyAlignment="1">
      <alignment horizontal="right" vertical="center"/>
    </xf>
    <xf numFmtId="0" fontId="39" fillId="0" borderId="16" xfId="0" applyFont="1" applyBorder="1" applyAlignment="1">
      <alignment horizontal="left" vertical="center"/>
    </xf>
    <xf numFmtId="0" fontId="39" fillId="0" borderId="11" xfId="0" applyFont="1" applyBorder="1" applyAlignment="1">
      <alignment horizontal="left" vertical="center"/>
    </xf>
    <xf numFmtId="0" fontId="39" fillId="0" borderId="24" xfId="0" applyFont="1" applyBorder="1" applyAlignment="1">
      <alignment horizontal="left" vertical="center"/>
    </xf>
    <xf numFmtId="0" fontId="39" fillId="0" borderId="31" xfId="0" applyFont="1" applyBorder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109"/>
  <sheetViews>
    <sheetView tabSelected="1" zoomScale="80" zoomScaleNormal="80" zoomScalePageLayoutView="50" workbookViewId="0" topLeftCell="A1">
      <selection activeCell="A18" sqref="A18"/>
    </sheetView>
  </sheetViews>
  <sheetFormatPr defaultColWidth="9.140625" defaultRowHeight="15"/>
  <cols>
    <col min="1" max="1" width="12.00390625" style="1" customWidth="1"/>
    <col min="2" max="2" width="26.421875" style="1" customWidth="1"/>
    <col min="3" max="3" width="118.421875" style="1" customWidth="1"/>
    <col min="4" max="4" width="17.57421875" style="1" customWidth="1"/>
    <col min="5" max="8" width="29.7109375" style="1" customWidth="1"/>
    <col min="9" max="16384" width="9.140625" style="1" customWidth="1"/>
  </cols>
  <sheetData>
    <row r="5" spans="1:12" ht="29.25" customHeight="1" thickBot="1">
      <c r="A5" s="74" t="s">
        <v>100</v>
      </c>
      <c r="B5" s="74"/>
      <c r="C5" s="74"/>
      <c r="D5" s="74"/>
      <c r="E5" s="74"/>
      <c r="F5" s="74"/>
      <c r="G5" s="74"/>
      <c r="H5" s="74"/>
      <c r="I5" s="3"/>
      <c r="J5" s="3"/>
      <c r="K5" s="3"/>
      <c r="L5" s="3"/>
    </row>
    <row r="6" spans="1:12" ht="53.25" customHeight="1">
      <c r="A6" s="15" t="s">
        <v>0</v>
      </c>
      <c r="B6" s="9" t="s">
        <v>1</v>
      </c>
      <c r="C6" s="10" t="s">
        <v>2</v>
      </c>
      <c r="D6" s="17" t="s">
        <v>3</v>
      </c>
      <c r="E6" s="19" t="s">
        <v>112</v>
      </c>
      <c r="F6" s="11" t="s">
        <v>109</v>
      </c>
      <c r="G6" s="18" t="s">
        <v>111</v>
      </c>
      <c r="H6" s="11" t="s">
        <v>110</v>
      </c>
      <c r="I6" s="3"/>
      <c r="J6" s="3"/>
      <c r="K6" s="3"/>
      <c r="L6" s="3"/>
    </row>
    <row r="7" spans="1:12" ht="24" customHeight="1">
      <c r="A7" s="62" t="s">
        <v>101</v>
      </c>
      <c r="B7" s="63"/>
      <c r="C7" s="63"/>
      <c r="D7" s="63"/>
      <c r="E7" s="62" t="s">
        <v>101</v>
      </c>
      <c r="F7" s="64"/>
      <c r="G7" s="62" t="s">
        <v>101</v>
      </c>
      <c r="H7" s="64"/>
      <c r="I7" s="3"/>
      <c r="J7" s="3"/>
      <c r="K7" s="3"/>
      <c r="L7" s="3"/>
    </row>
    <row r="8" spans="1:12" ht="15.75">
      <c r="A8" s="12">
        <v>1</v>
      </c>
      <c r="B8" s="4" t="s">
        <v>4</v>
      </c>
      <c r="C8" s="6" t="s">
        <v>128</v>
      </c>
      <c r="D8" s="16">
        <v>6</v>
      </c>
      <c r="E8" s="51">
        <v>8333.333333</v>
      </c>
      <c r="F8" s="27"/>
      <c r="G8" s="49">
        <f>D8*E8</f>
        <v>49999.999998</v>
      </c>
      <c r="H8" s="27"/>
      <c r="I8" s="3"/>
      <c r="J8" s="3"/>
      <c r="K8" s="3"/>
      <c r="L8" s="3"/>
    </row>
    <row r="9" spans="1:12" ht="15.75">
      <c r="A9" s="12">
        <v>2</v>
      </c>
      <c r="B9" s="4" t="s">
        <v>4</v>
      </c>
      <c r="C9" s="5" t="s">
        <v>127</v>
      </c>
      <c r="D9" s="16">
        <v>1</v>
      </c>
      <c r="E9" s="51">
        <v>15166.66667</v>
      </c>
      <c r="F9" s="27"/>
      <c r="G9" s="49">
        <f aca="true" t="shared" si="0" ref="G9:G63">D9*E9</f>
        <v>15166.66667</v>
      </c>
      <c r="H9" s="27"/>
      <c r="I9" s="3"/>
      <c r="J9" s="3"/>
      <c r="K9" s="3"/>
      <c r="L9" s="3"/>
    </row>
    <row r="10" spans="1:12" ht="15.75">
      <c r="A10" s="12">
        <v>3</v>
      </c>
      <c r="B10" s="4" t="s">
        <v>5</v>
      </c>
      <c r="C10" s="6" t="s">
        <v>125</v>
      </c>
      <c r="D10" s="16">
        <v>1</v>
      </c>
      <c r="E10" s="51">
        <v>29013.33333</v>
      </c>
      <c r="F10" s="27"/>
      <c r="G10" s="49">
        <f t="shared" si="0"/>
        <v>29013.33333</v>
      </c>
      <c r="H10" s="27"/>
      <c r="I10" s="3"/>
      <c r="J10" s="3"/>
      <c r="K10" s="3"/>
      <c r="L10" s="3"/>
    </row>
    <row r="11" spans="1:12" ht="15.75">
      <c r="A11" s="12">
        <v>4</v>
      </c>
      <c r="B11" s="4" t="s">
        <v>114</v>
      </c>
      <c r="C11" s="6" t="s">
        <v>126</v>
      </c>
      <c r="D11" s="16">
        <v>1</v>
      </c>
      <c r="E11" s="51">
        <v>28000</v>
      </c>
      <c r="F11" s="27"/>
      <c r="G11" s="49">
        <f t="shared" si="0"/>
        <v>28000</v>
      </c>
      <c r="H11" s="27"/>
      <c r="I11" s="3"/>
      <c r="J11" s="3"/>
      <c r="K11" s="3"/>
      <c r="L11" s="3"/>
    </row>
    <row r="12" spans="1:12" ht="15.75">
      <c r="A12" s="12">
        <v>5</v>
      </c>
      <c r="B12" s="4" t="s">
        <v>6</v>
      </c>
      <c r="C12" s="6" t="s">
        <v>7</v>
      </c>
      <c r="D12" s="16">
        <v>1</v>
      </c>
      <c r="E12" s="51">
        <v>325</v>
      </c>
      <c r="F12" s="27"/>
      <c r="G12" s="49">
        <f t="shared" si="0"/>
        <v>325</v>
      </c>
      <c r="H12" s="27"/>
      <c r="I12" s="3"/>
      <c r="J12" s="3"/>
      <c r="K12" s="3"/>
      <c r="L12" s="3"/>
    </row>
    <row r="13" spans="1:12" ht="15.75">
      <c r="A13" s="12">
        <v>6</v>
      </c>
      <c r="B13" s="4" t="s">
        <v>6</v>
      </c>
      <c r="C13" s="6" t="s">
        <v>8</v>
      </c>
      <c r="D13" s="16">
        <v>6</v>
      </c>
      <c r="E13" s="51">
        <v>583.3333333</v>
      </c>
      <c r="F13" s="27"/>
      <c r="G13" s="49">
        <f t="shared" si="0"/>
        <v>3499.9999998000003</v>
      </c>
      <c r="H13" s="27"/>
      <c r="I13" s="3"/>
      <c r="J13" s="3"/>
      <c r="K13" s="3"/>
      <c r="L13" s="3"/>
    </row>
    <row r="14" spans="1:12" ht="15.75">
      <c r="A14" s="12">
        <v>7</v>
      </c>
      <c r="B14" s="4" t="s">
        <v>6</v>
      </c>
      <c r="C14" s="6" t="s">
        <v>9</v>
      </c>
      <c r="D14" s="16">
        <v>1</v>
      </c>
      <c r="E14" s="51">
        <v>1000</v>
      </c>
      <c r="F14" s="27"/>
      <c r="G14" s="49">
        <f t="shared" si="0"/>
        <v>1000</v>
      </c>
      <c r="H14" s="27"/>
      <c r="I14" s="3"/>
      <c r="J14" s="3"/>
      <c r="K14" s="3"/>
      <c r="L14" s="3"/>
    </row>
    <row r="15" spans="1:12" ht="15.75">
      <c r="A15" s="12">
        <v>8</v>
      </c>
      <c r="B15" s="4" t="s">
        <v>10</v>
      </c>
      <c r="C15" s="6" t="s">
        <v>115</v>
      </c>
      <c r="D15" s="16">
        <v>1</v>
      </c>
      <c r="E15" s="51">
        <v>23750</v>
      </c>
      <c r="F15" s="27"/>
      <c r="G15" s="49">
        <f t="shared" si="0"/>
        <v>23750</v>
      </c>
      <c r="H15" s="27"/>
      <c r="I15" s="3"/>
      <c r="J15" s="3"/>
      <c r="K15" s="3"/>
      <c r="L15" s="3"/>
    </row>
    <row r="16" spans="1:12" ht="15.75">
      <c r="A16" s="12">
        <v>9</v>
      </c>
      <c r="B16" s="4" t="s">
        <v>11</v>
      </c>
      <c r="C16" s="6" t="s">
        <v>12</v>
      </c>
      <c r="D16" s="16">
        <v>1</v>
      </c>
      <c r="E16" s="51">
        <v>12083.33333</v>
      </c>
      <c r="F16" s="27"/>
      <c r="G16" s="49">
        <f t="shared" si="0"/>
        <v>12083.33333</v>
      </c>
      <c r="H16" s="27"/>
      <c r="I16" s="3"/>
      <c r="J16" s="3"/>
      <c r="K16" s="3"/>
      <c r="L16" s="3"/>
    </row>
    <row r="17" spans="1:12" ht="15.75">
      <c r="A17" s="12">
        <v>10</v>
      </c>
      <c r="B17" s="4" t="s">
        <v>13</v>
      </c>
      <c r="C17" s="6" t="s">
        <v>14</v>
      </c>
      <c r="D17" s="16">
        <v>1</v>
      </c>
      <c r="E17" s="51">
        <v>23291.66667</v>
      </c>
      <c r="F17" s="27"/>
      <c r="G17" s="49">
        <f t="shared" si="0"/>
        <v>23291.66667</v>
      </c>
      <c r="H17" s="27"/>
      <c r="I17" s="3"/>
      <c r="J17" s="3"/>
      <c r="K17" s="3"/>
      <c r="L17" s="3"/>
    </row>
    <row r="18" spans="1:12" ht="15.75">
      <c r="A18" s="12">
        <v>11</v>
      </c>
      <c r="B18" s="4" t="s">
        <v>15</v>
      </c>
      <c r="C18" s="6" t="s">
        <v>16</v>
      </c>
      <c r="D18" s="16">
        <v>2</v>
      </c>
      <c r="E18" s="51">
        <v>3083.333333</v>
      </c>
      <c r="F18" s="27"/>
      <c r="G18" s="49">
        <f t="shared" si="0"/>
        <v>6166.666666</v>
      </c>
      <c r="H18" s="27"/>
      <c r="I18" s="3"/>
      <c r="J18" s="3"/>
      <c r="K18" s="3"/>
      <c r="L18" s="3"/>
    </row>
    <row r="19" spans="1:12" ht="15.75">
      <c r="A19" s="12">
        <v>12</v>
      </c>
      <c r="B19" s="4" t="s">
        <v>17</v>
      </c>
      <c r="C19" s="6" t="s">
        <v>18</v>
      </c>
      <c r="D19" s="16">
        <v>2</v>
      </c>
      <c r="E19" s="51">
        <v>2416.666667</v>
      </c>
      <c r="F19" s="27"/>
      <c r="G19" s="49">
        <f t="shared" si="0"/>
        <v>4833.333334</v>
      </c>
      <c r="H19" s="27"/>
      <c r="I19" s="3"/>
      <c r="J19" s="3"/>
      <c r="K19" s="3"/>
      <c r="L19" s="3"/>
    </row>
    <row r="20" spans="1:12" ht="15.75">
      <c r="A20" s="12">
        <v>13</v>
      </c>
      <c r="B20" s="4" t="s">
        <v>19</v>
      </c>
      <c r="C20" s="6" t="s">
        <v>20</v>
      </c>
      <c r="D20" s="16">
        <v>1</v>
      </c>
      <c r="E20" s="51">
        <v>4707.5</v>
      </c>
      <c r="F20" s="27"/>
      <c r="G20" s="49">
        <f t="shared" si="0"/>
        <v>4707.5</v>
      </c>
      <c r="H20" s="27"/>
      <c r="I20" s="3"/>
      <c r="J20" s="3"/>
      <c r="K20" s="3"/>
      <c r="L20" s="3"/>
    </row>
    <row r="21" spans="1:12" ht="15.75">
      <c r="A21" s="12">
        <v>14</v>
      </c>
      <c r="B21" s="4" t="s">
        <v>21</v>
      </c>
      <c r="C21" s="6" t="s">
        <v>22</v>
      </c>
      <c r="D21" s="16">
        <v>1</v>
      </c>
      <c r="E21" s="51">
        <v>2666.666667</v>
      </c>
      <c r="F21" s="27"/>
      <c r="G21" s="49">
        <f t="shared" si="0"/>
        <v>2666.666667</v>
      </c>
      <c r="H21" s="27"/>
      <c r="I21" s="3"/>
      <c r="J21" s="3"/>
      <c r="K21" s="3"/>
      <c r="L21" s="3"/>
    </row>
    <row r="22" spans="1:12" ht="15.75">
      <c r="A22" s="12">
        <v>15</v>
      </c>
      <c r="B22" s="4" t="s">
        <v>21</v>
      </c>
      <c r="C22" s="6" t="s">
        <v>23</v>
      </c>
      <c r="D22" s="16">
        <v>1</v>
      </c>
      <c r="E22" s="51">
        <v>3166.666667</v>
      </c>
      <c r="F22" s="27"/>
      <c r="G22" s="49">
        <f t="shared" si="0"/>
        <v>3166.666667</v>
      </c>
      <c r="H22" s="27"/>
      <c r="I22" s="3"/>
      <c r="J22" s="3"/>
      <c r="K22" s="3"/>
      <c r="L22" s="3"/>
    </row>
    <row r="23" spans="1:12" ht="15.75">
      <c r="A23" s="12">
        <v>16</v>
      </c>
      <c r="B23" s="4" t="s">
        <v>24</v>
      </c>
      <c r="C23" s="6" t="s">
        <v>25</v>
      </c>
      <c r="D23" s="16">
        <v>1</v>
      </c>
      <c r="E23" s="51">
        <v>3000</v>
      </c>
      <c r="F23" s="27"/>
      <c r="G23" s="49">
        <f t="shared" si="0"/>
        <v>3000</v>
      </c>
      <c r="H23" s="27"/>
      <c r="I23" s="3"/>
      <c r="J23" s="3"/>
      <c r="K23" s="3"/>
      <c r="L23" s="3"/>
    </row>
    <row r="24" spans="1:12" ht="15.75">
      <c r="A24" s="12">
        <v>17</v>
      </c>
      <c r="B24" s="4" t="s">
        <v>26</v>
      </c>
      <c r="C24" s="6" t="s">
        <v>27</v>
      </c>
      <c r="D24" s="16">
        <v>1</v>
      </c>
      <c r="E24" s="51">
        <v>5590</v>
      </c>
      <c r="F24" s="27"/>
      <c r="G24" s="49">
        <f t="shared" si="0"/>
        <v>5590</v>
      </c>
      <c r="H24" s="27"/>
      <c r="I24" s="3"/>
      <c r="J24" s="3"/>
      <c r="K24" s="3"/>
      <c r="L24" s="3"/>
    </row>
    <row r="25" spans="1:12" ht="15.75">
      <c r="A25" s="12">
        <v>18</v>
      </c>
      <c r="B25" s="4" t="s">
        <v>28</v>
      </c>
      <c r="C25" s="6" t="s">
        <v>29</v>
      </c>
      <c r="D25" s="16">
        <v>1</v>
      </c>
      <c r="E25" s="51">
        <v>3741.666667</v>
      </c>
      <c r="F25" s="27"/>
      <c r="G25" s="49">
        <f t="shared" si="0"/>
        <v>3741.666667</v>
      </c>
      <c r="H25" s="27"/>
      <c r="I25" s="3"/>
      <c r="J25" s="3"/>
      <c r="K25" s="3"/>
      <c r="L25" s="3"/>
    </row>
    <row r="26" spans="1:12" ht="15.75">
      <c r="A26" s="12">
        <v>19</v>
      </c>
      <c r="B26" s="4" t="s">
        <v>30</v>
      </c>
      <c r="C26" s="6" t="s">
        <v>31</v>
      </c>
      <c r="D26" s="16">
        <v>1</v>
      </c>
      <c r="E26" s="51">
        <v>14666.66667</v>
      </c>
      <c r="F26" s="27"/>
      <c r="G26" s="49">
        <f t="shared" si="0"/>
        <v>14666.66667</v>
      </c>
      <c r="H26" s="27"/>
      <c r="I26" s="3"/>
      <c r="J26" s="3"/>
      <c r="K26" s="3"/>
      <c r="L26" s="3"/>
    </row>
    <row r="27" spans="1:12" ht="15.75">
      <c r="A27" s="12">
        <v>20</v>
      </c>
      <c r="B27" s="4" t="s">
        <v>32</v>
      </c>
      <c r="C27" s="6" t="s">
        <v>33</v>
      </c>
      <c r="D27" s="16">
        <v>1</v>
      </c>
      <c r="E27" s="51">
        <v>13083.33333</v>
      </c>
      <c r="F27" s="27"/>
      <c r="G27" s="49">
        <f t="shared" si="0"/>
        <v>13083.33333</v>
      </c>
      <c r="H27" s="27"/>
      <c r="I27" s="3"/>
      <c r="J27" s="3"/>
      <c r="K27" s="3"/>
      <c r="L27" s="3"/>
    </row>
    <row r="28" spans="1:12" ht="15.75">
      <c r="A28" s="12">
        <v>21</v>
      </c>
      <c r="B28" s="4" t="s">
        <v>34</v>
      </c>
      <c r="C28" s="6" t="s">
        <v>35</v>
      </c>
      <c r="D28" s="16">
        <v>1</v>
      </c>
      <c r="E28" s="51">
        <v>7166.666667</v>
      </c>
      <c r="F28" s="27"/>
      <c r="G28" s="49">
        <f t="shared" si="0"/>
        <v>7166.666667</v>
      </c>
      <c r="H28" s="27"/>
      <c r="I28" s="3"/>
      <c r="J28" s="3"/>
      <c r="K28" s="3"/>
      <c r="L28" s="3"/>
    </row>
    <row r="29" spans="1:12" ht="15.75">
      <c r="A29" s="12">
        <v>22</v>
      </c>
      <c r="B29" s="4" t="s">
        <v>36</v>
      </c>
      <c r="C29" s="6" t="s">
        <v>118</v>
      </c>
      <c r="D29" s="16">
        <v>1</v>
      </c>
      <c r="E29" s="51">
        <v>20000</v>
      </c>
      <c r="F29" s="27"/>
      <c r="G29" s="49">
        <f t="shared" si="0"/>
        <v>20000</v>
      </c>
      <c r="H29" s="27"/>
      <c r="I29" s="3"/>
      <c r="J29" s="3"/>
      <c r="K29" s="3"/>
      <c r="L29" s="3"/>
    </row>
    <row r="30" spans="1:12" ht="15.75">
      <c r="A30" s="12">
        <v>23</v>
      </c>
      <c r="B30" s="4" t="s">
        <v>36</v>
      </c>
      <c r="C30" s="6" t="s">
        <v>119</v>
      </c>
      <c r="D30" s="16">
        <v>1</v>
      </c>
      <c r="E30" s="52">
        <v>16583.33333</v>
      </c>
      <c r="F30" s="27"/>
      <c r="G30" s="49">
        <f t="shared" si="0"/>
        <v>16583.33333</v>
      </c>
      <c r="H30" s="27"/>
      <c r="I30" s="3"/>
      <c r="J30" s="3"/>
      <c r="K30" s="3"/>
      <c r="L30" s="3"/>
    </row>
    <row r="31" spans="1:12" ht="15.75">
      <c r="A31" s="12">
        <v>24</v>
      </c>
      <c r="B31" s="4" t="s">
        <v>36</v>
      </c>
      <c r="C31" s="6" t="s">
        <v>120</v>
      </c>
      <c r="D31" s="16">
        <v>1</v>
      </c>
      <c r="E31" s="52">
        <v>5833.333333</v>
      </c>
      <c r="F31" s="27"/>
      <c r="G31" s="49">
        <f t="shared" si="0"/>
        <v>5833.333333</v>
      </c>
      <c r="H31" s="27"/>
      <c r="I31" s="3"/>
      <c r="J31" s="3"/>
      <c r="K31" s="3"/>
      <c r="L31" s="3"/>
    </row>
    <row r="32" spans="1:12" ht="15.75">
      <c r="A32" s="12">
        <v>25</v>
      </c>
      <c r="B32" s="4" t="s">
        <v>37</v>
      </c>
      <c r="C32" s="6" t="s">
        <v>38</v>
      </c>
      <c r="D32" s="16">
        <v>2</v>
      </c>
      <c r="E32" s="51">
        <v>300</v>
      </c>
      <c r="F32" s="27"/>
      <c r="G32" s="49">
        <f t="shared" si="0"/>
        <v>600</v>
      </c>
      <c r="H32" s="27"/>
      <c r="I32" s="3"/>
      <c r="J32" s="3"/>
      <c r="K32" s="3"/>
      <c r="L32" s="3"/>
    </row>
    <row r="33" spans="1:12" ht="15.75">
      <c r="A33" s="12">
        <v>26</v>
      </c>
      <c r="B33" s="4" t="s">
        <v>37</v>
      </c>
      <c r="C33" s="6" t="s">
        <v>39</v>
      </c>
      <c r="D33" s="16">
        <v>1</v>
      </c>
      <c r="E33" s="51">
        <v>750</v>
      </c>
      <c r="F33" s="27"/>
      <c r="G33" s="49">
        <f t="shared" si="0"/>
        <v>750</v>
      </c>
      <c r="H33" s="27"/>
      <c r="I33" s="3"/>
      <c r="J33" s="3"/>
      <c r="K33" s="3"/>
      <c r="L33" s="3"/>
    </row>
    <row r="34" spans="1:12" ht="15.75">
      <c r="A34" s="12">
        <v>27</v>
      </c>
      <c r="B34" s="4" t="s">
        <v>37</v>
      </c>
      <c r="C34" s="6" t="s">
        <v>40</v>
      </c>
      <c r="D34" s="16">
        <v>1</v>
      </c>
      <c r="E34" s="51">
        <v>333.3333333</v>
      </c>
      <c r="F34" s="27"/>
      <c r="G34" s="49">
        <f t="shared" si="0"/>
        <v>333.3333333</v>
      </c>
      <c r="H34" s="27"/>
      <c r="I34" s="3"/>
      <c r="J34" s="3"/>
      <c r="K34" s="3"/>
      <c r="L34" s="3"/>
    </row>
    <row r="35" spans="1:12" ht="15.75">
      <c r="A35" s="12">
        <v>28</v>
      </c>
      <c r="B35" s="4" t="s">
        <v>41</v>
      </c>
      <c r="C35" s="6" t="s">
        <v>121</v>
      </c>
      <c r="D35" s="16">
        <v>23</v>
      </c>
      <c r="E35" s="51">
        <v>5833.333333</v>
      </c>
      <c r="F35" s="27"/>
      <c r="G35" s="49">
        <f t="shared" si="0"/>
        <v>134166.66665899998</v>
      </c>
      <c r="H35" s="27"/>
      <c r="I35" s="3"/>
      <c r="J35" s="3"/>
      <c r="K35" s="3"/>
      <c r="L35" s="3"/>
    </row>
    <row r="36" spans="1:12" ht="15.75">
      <c r="A36" s="12">
        <v>29</v>
      </c>
      <c r="B36" s="4" t="s">
        <v>42</v>
      </c>
      <c r="C36" s="6" t="s">
        <v>43</v>
      </c>
      <c r="D36" s="16">
        <v>23</v>
      </c>
      <c r="E36" s="51">
        <v>1833.333333</v>
      </c>
      <c r="F36" s="27"/>
      <c r="G36" s="49">
        <f t="shared" si="0"/>
        <v>42166.666659</v>
      </c>
      <c r="H36" s="27"/>
      <c r="I36" s="3"/>
      <c r="J36" s="3"/>
      <c r="K36" s="3"/>
      <c r="L36" s="3"/>
    </row>
    <row r="37" spans="1:12" ht="15.75">
      <c r="A37" s="12">
        <v>30</v>
      </c>
      <c r="B37" s="4" t="s">
        <v>44</v>
      </c>
      <c r="C37" s="6" t="s">
        <v>124</v>
      </c>
      <c r="D37" s="16">
        <v>19</v>
      </c>
      <c r="E37" s="51">
        <v>2666.666667</v>
      </c>
      <c r="F37" s="27"/>
      <c r="G37" s="49">
        <f t="shared" si="0"/>
        <v>50666.666673</v>
      </c>
      <c r="H37" s="27"/>
      <c r="I37" s="3"/>
      <c r="J37" s="3"/>
      <c r="K37" s="3"/>
      <c r="L37" s="3"/>
    </row>
    <row r="38" spans="1:12" ht="15.75">
      <c r="A38" s="12">
        <v>31</v>
      </c>
      <c r="B38" s="4" t="s">
        <v>45</v>
      </c>
      <c r="C38" s="6" t="s">
        <v>123</v>
      </c>
      <c r="D38" s="16">
        <v>19</v>
      </c>
      <c r="E38" s="51">
        <v>508.3333333</v>
      </c>
      <c r="F38" s="27"/>
      <c r="G38" s="49">
        <f t="shared" si="0"/>
        <v>9658.3333327</v>
      </c>
      <c r="H38" s="27"/>
      <c r="I38" s="3"/>
      <c r="J38" s="3"/>
      <c r="K38" s="3"/>
      <c r="L38" s="3"/>
    </row>
    <row r="39" spans="1:12" ht="15.75">
      <c r="A39" s="12">
        <v>32</v>
      </c>
      <c r="B39" s="4" t="s">
        <v>46</v>
      </c>
      <c r="C39" s="6" t="s">
        <v>47</v>
      </c>
      <c r="D39" s="16">
        <v>1</v>
      </c>
      <c r="E39" s="51">
        <v>5500</v>
      </c>
      <c r="F39" s="27"/>
      <c r="G39" s="49">
        <f t="shared" si="0"/>
        <v>5500</v>
      </c>
      <c r="H39" s="27"/>
      <c r="I39" s="3"/>
      <c r="J39" s="3"/>
      <c r="K39" s="3"/>
      <c r="L39" s="3"/>
    </row>
    <row r="40" spans="1:12" ht="15.75">
      <c r="A40" s="12">
        <v>33</v>
      </c>
      <c r="B40" s="4" t="s">
        <v>48</v>
      </c>
      <c r="C40" s="6" t="s">
        <v>49</v>
      </c>
      <c r="D40" s="16">
        <v>1</v>
      </c>
      <c r="E40" s="51">
        <v>10416.66667</v>
      </c>
      <c r="F40" s="27"/>
      <c r="G40" s="49">
        <f t="shared" si="0"/>
        <v>10416.66667</v>
      </c>
      <c r="H40" s="27"/>
      <c r="I40" s="3"/>
      <c r="J40" s="3"/>
      <c r="K40" s="3"/>
      <c r="L40" s="3"/>
    </row>
    <row r="41" spans="1:12" ht="15.75">
      <c r="A41" s="12">
        <v>34</v>
      </c>
      <c r="B41" s="4" t="s">
        <v>50</v>
      </c>
      <c r="C41" s="6" t="s">
        <v>51</v>
      </c>
      <c r="D41" s="16">
        <v>3</v>
      </c>
      <c r="E41" s="51">
        <v>583.3333333</v>
      </c>
      <c r="F41" s="27"/>
      <c r="G41" s="49">
        <f t="shared" si="0"/>
        <v>1749.9999999000001</v>
      </c>
      <c r="H41" s="27"/>
      <c r="I41" s="3"/>
      <c r="J41" s="3"/>
      <c r="K41" s="3"/>
      <c r="L41" s="3"/>
    </row>
    <row r="42" spans="1:12" ht="15.75">
      <c r="A42" s="12">
        <v>35</v>
      </c>
      <c r="B42" s="4" t="s">
        <v>52</v>
      </c>
      <c r="C42" s="6" t="s">
        <v>53</v>
      </c>
      <c r="D42" s="16">
        <v>1</v>
      </c>
      <c r="E42" s="51">
        <v>291.6666667</v>
      </c>
      <c r="F42" s="27"/>
      <c r="G42" s="49">
        <f t="shared" si="0"/>
        <v>291.6666667</v>
      </c>
      <c r="H42" s="27"/>
      <c r="I42" s="3"/>
      <c r="J42" s="3"/>
      <c r="K42" s="3"/>
      <c r="L42" s="3"/>
    </row>
    <row r="43" spans="1:12" ht="15.75">
      <c r="A43" s="12">
        <v>36</v>
      </c>
      <c r="B43" s="4" t="s">
        <v>52</v>
      </c>
      <c r="C43" s="6" t="s">
        <v>116</v>
      </c>
      <c r="D43" s="16">
        <v>1</v>
      </c>
      <c r="E43" s="51">
        <v>750</v>
      </c>
      <c r="F43" s="27"/>
      <c r="G43" s="49">
        <f t="shared" si="0"/>
        <v>750</v>
      </c>
      <c r="H43" s="27"/>
      <c r="I43" s="3"/>
      <c r="J43" s="3"/>
      <c r="K43" s="3"/>
      <c r="L43" s="3"/>
    </row>
    <row r="44" spans="1:12" ht="15.75">
      <c r="A44" s="12">
        <v>37</v>
      </c>
      <c r="B44" s="4" t="s">
        <v>52</v>
      </c>
      <c r="C44" s="6" t="s">
        <v>54</v>
      </c>
      <c r="D44" s="16">
        <v>1</v>
      </c>
      <c r="E44" s="51">
        <v>250</v>
      </c>
      <c r="F44" s="27"/>
      <c r="G44" s="49">
        <f t="shared" si="0"/>
        <v>250</v>
      </c>
      <c r="H44" s="27"/>
      <c r="I44" s="3"/>
      <c r="J44" s="3"/>
      <c r="K44" s="3"/>
      <c r="L44" s="3"/>
    </row>
    <row r="45" spans="1:12" ht="15.75">
      <c r="A45" s="12">
        <v>38</v>
      </c>
      <c r="B45" s="4" t="s">
        <v>52</v>
      </c>
      <c r="C45" s="6" t="s">
        <v>55</v>
      </c>
      <c r="D45" s="16">
        <v>1</v>
      </c>
      <c r="E45" s="51">
        <v>691.6666667</v>
      </c>
      <c r="F45" s="27"/>
      <c r="G45" s="49">
        <f t="shared" si="0"/>
        <v>691.6666667</v>
      </c>
      <c r="H45" s="27"/>
      <c r="I45" s="3"/>
      <c r="J45" s="3"/>
      <c r="K45" s="3"/>
      <c r="L45" s="3"/>
    </row>
    <row r="46" spans="1:12" ht="15.75">
      <c r="A46" s="12">
        <v>39</v>
      </c>
      <c r="B46" s="4" t="s">
        <v>56</v>
      </c>
      <c r="C46" s="6" t="s">
        <v>57</v>
      </c>
      <c r="D46" s="16">
        <v>3</v>
      </c>
      <c r="E46" s="51">
        <v>3416.666667</v>
      </c>
      <c r="F46" s="27"/>
      <c r="G46" s="49">
        <f t="shared" si="0"/>
        <v>10250.000001</v>
      </c>
      <c r="H46" s="27"/>
      <c r="I46" s="3"/>
      <c r="J46" s="3"/>
      <c r="K46" s="3"/>
      <c r="L46" s="3"/>
    </row>
    <row r="47" spans="1:12" ht="15.75">
      <c r="A47" s="12">
        <v>40</v>
      </c>
      <c r="B47" s="4" t="s">
        <v>58</v>
      </c>
      <c r="C47" s="6" t="s">
        <v>122</v>
      </c>
      <c r="D47" s="16">
        <v>1</v>
      </c>
      <c r="E47" s="51">
        <v>50000</v>
      </c>
      <c r="F47" s="27"/>
      <c r="G47" s="49">
        <f t="shared" si="0"/>
        <v>50000</v>
      </c>
      <c r="H47" s="27"/>
      <c r="I47" s="3"/>
      <c r="J47" s="3"/>
      <c r="K47" s="3"/>
      <c r="L47" s="3"/>
    </row>
    <row r="48" spans="1:12" ht="15.75">
      <c r="A48" s="12">
        <v>41</v>
      </c>
      <c r="B48" s="4" t="s">
        <v>21</v>
      </c>
      <c r="C48" s="6" t="s">
        <v>59</v>
      </c>
      <c r="D48" s="16">
        <v>1</v>
      </c>
      <c r="E48" s="51">
        <v>6416.666667</v>
      </c>
      <c r="F48" s="27"/>
      <c r="G48" s="49">
        <f t="shared" si="0"/>
        <v>6416.666667</v>
      </c>
      <c r="H48" s="27"/>
      <c r="I48" s="3"/>
      <c r="J48" s="3"/>
      <c r="K48" s="3"/>
      <c r="L48" s="3"/>
    </row>
    <row r="49" spans="1:12" ht="15.75">
      <c r="A49" s="12">
        <v>42</v>
      </c>
      <c r="B49" s="4" t="s">
        <v>60</v>
      </c>
      <c r="C49" s="6" t="s">
        <v>61</v>
      </c>
      <c r="D49" s="16">
        <v>1</v>
      </c>
      <c r="E49" s="51">
        <v>1228.333333</v>
      </c>
      <c r="F49" s="27"/>
      <c r="G49" s="49">
        <f t="shared" si="0"/>
        <v>1228.333333</v>
      </c>
      <c r="H49" s="27"/>
      <c r="I49" s="3"/>
      <c r="J49" s="3"/>
      <c r="K49" s="3"/>
      <c r="L49" s="3"/>
    </row>
    <row r="50" spans="1:12" ht="15.75">
      <c r="A50" s="12">
        <v>43</v>
      </c>
      <c r="B50" s="4" t="s">
        <v>62</v>
      </c>
      <c r="C50" s="6" t="s">
        <v>63</v>
      </c>
      <c r="D50" s="16">
        <v>1</v>
      </c>
      <c r="E50" s="51">
        <v>2666.666667</v>
      </c>
      <c r="F50" s="27"/>
      <c r="G50" s="49">
        <f t="shared" si="0"/>
        <v>2666.666667</v>
      </c>
      <c r="H50" s="27"/>
      <c r="I50" s="3"/>
      <c r="J50" s="3"/>
      <c r="K50" s="3"/>
      <c r="L50" s="3"/>
    </row>
    <row r="51" spans="1:12" ht="15.75">
      <c r="A51" s="12">
        <v>44</v>
      </c>
      <c r="B51" s="4" t="s">
        <v>64</v>
      </c>
      <c r="C51" s="6" t="s">
        <v>113</v>
      </c>
      <c r="D51" s="16">
        <v>1</v>
      </c>
      <c r="E51" s="51">
        <v>1666.666667</v>
      </c>
      <c r="F51" s="27"/>
      <c r="G51" s="49">
        <f t="shared" si="0"/>
        <v>1666.666667</v>
      </c>
      <c r="H51" s="27"/>
      <c r="I51" s="3"/>
      <c r="J51" s="3"/>
      <c r="K51" s="3"/>
      <c r="L51" s="3"/>
    </row>
    <row r="52" spans="1:12" ht="15.75">
      <c r="A52" s="12">
        <v>45</v>
      </c>
      <c r="B52" s="4" t="s">
        <v>62</v>
      </c>
      <c r="C52" s="6" t="s">
        <v>117</v>
      </c>
      <c r="D52" s="16">
        <v>1</v>
      </c>
      <c r="E52" s="51">
        <v>1666.666667</v>
      </c>
      <c r="F52" s="27"/>
      <c r="G52" s="49">
        <f t="shared" si="0"/>
        <v>1666.666667</v>
      </c>
      <c r="H52" s="27"/>
      <c r="I52" s="3"/>
      <c r="J52" s="3"/>
      <c r="K52" s="3"/>
      <c r="L52" s="3"/>
    </row>
    <row r="53" spans="1:12" ht="15.75">
      <c r="A53" s="12">
        <v>46</v>
      </c>
      <c r="B53" s="4" t="s">
        <v>65</v>
      </c>
      <c r="C53" s="6" t="s">
        <v>66</v>
      </c>
      <c r="D53" s="16">
        <v>1</v>
      </c>
      <c r="E53" s="51">
        <v>23500</v>
      </c>
      <c r="F53" s="27"/>
      <c r="G53" s="49">
        <f t="shared" si="0"/>
        <v>23500</v>
      </c>
      <c r="H53" s="27"/>
      <c r="I53" s="3"/>
      <c r="J53" s="3"/>
      <c r="K53" s="3"/>
      <c r="L53" s="3"/>
    </row>
    <row r="54" spans="1:12" ht="15.75">
      <c r="A54" s="12">
        <v>47</v>
      </c>
      <c r="B54" s="4" t="s">
        <v>67</v>
      </c>
      <c r="C54" s="6" t="s">
        <v>68</v>
      </c>
      <c r="D54" s="16">
        <v>1</v>
      </c>
      <c r="E54" s="51">
        <v>24583.33333</v>
      </c>
      <c r="F54" s="27"/>
      <c r="G54" s="49">
        <f t="shared" si="0"/>
        <v>24583.33333</v>
      </c>
      <c r="H54" s="27"/>
      <c r="I54" s="3"/>
      <c r="J54" s="3"/>
      <c r="K54" s="3"/>
      <c r="L54" s="3"/>
    </row>
    <row r="55" spans="1:12" ht="15.75">
      <c r="A55" s="12">
        <v>48</v>
      </c>
      <c r="B55" s="4" t="s">
        <v>69</v>
      </c>
      <c r="C55" s="6" t="s">
        <v>70</v>
      </c>
      <c r="D55" s="16">
        <v>1</v>
      </c>
      <c r="E55" s="51">
        <v>34166.66667</v>
      </c>
      <c r="F55" s="27"/>
      <c r="G55" s="49">
        <f t="shared" si="0"/>
        <v>34166.66667</v>
      </c>
      <c r="H55" s="27"/>
      <c r="I55" s="3"/>
      <c r="J55" s="3"/>
      <c r="K55" s="3"/>
      <c r="L55" s="3"/>
    </row>
    <row r="56" spans="1:12" ht="15.75">
      <c r="A56" s="12">
        <v>49</v>
      </c>
      <c r="B56" s="4" t="s">
        <v>71</v>
      </c>
      <c r="C56" s="6" t="s">
        <v>72</v>
      </c>
      <c r="D56" s="16">
        <v>1</v>
      </c>
      <c r="E56" s="51">
        <v>11666.66667</v>
      </c>
      <c r="F56" s="27"/>
      <c r="G56" s="49">
        <f t="shared" si="0"/>
        <v>11666.66667</v>
      </c>
      <c r="H56" s="27"/>
      <c r="I56" s="3"/>
      <c r="J56" s="3"/>
      <c r="K56" s="3"/>
      <c r="L56" s="3"/>
    </row>
    <row r="57" spans="1:12" ht="15.75">
      <c r="A57" s="12">
        <v>50</v>
      </c>
      <c r="B57" s="4" t="s">
        <v>73</v>
      </c>
      <c r="C57" s="6" t="s">
        <v>74</v>
      </c>
      <c r="D57" s="16">
        <v>1</v>
      </c>
      <c r="E57" s="51">
        <v>1500</v>
      </c>
      <c r="F57" s="27"/>
      <c r="G57" s="49">
        <f t="shared" si="0"/>
        <v>1500</v>
      </c>
      <c r="H57" s="27"/>
      <c r="I57" s="3"/>
      <c r="J57" s="3"/>
      <c r="K57" s="3"/>
      <c r="L57" s="3"/>
    </row>
    <row r="58" spans="1:12" ht="15.75">
      <c r="A58" s="12">
        <v>51</v>
      </c>
      <c r="B58" s="4" t="s">
        <v>75</v>
      </c>
      <c r="C58" s="6" t="s">
        <v>76</v>
      </c>
      <c r="D58" s="16">
        <v>1</v>
      </c>
      <c r="E58" s="51">
        <v>1083.333333</v>
      </c>
      <c r="F58" s="27"/>
      <c r="G58" s="49">
        <f t="shared" si="0"/>
        <v>1083.333333</v>
      </c>
      <c r="H58" s="27"/>
      <c r="I58" s="3"/>
      <c r="J58" s="3"/>
      <c r="K58" s="3"/>
      <c r="L58" s="3"/>
    </row>
    <row r="59" spans="1:12" ht="15.75">
      <c r="A59" s="12">
        <v>52</v>
      </c>
      <c r="B59" s="4" t="s">
        <v>77</v>
      </c>
      <c r="C59" s="6" t="s">
        <v>78</v>
      </c>
      <c r="D59" s="16">
        <v>3</v>
      </c>
      <c r="E59" s="51">
        <v>1083.333333</v>
      </c>
      <c r="F59" s="27"/>
      <c r="G59" s="49">
        <f t="shared" si="0"/>
        <v>3249.999999</v>
      </c>
      <c r="H59" s="27"/>
      <c r="I59" s="3"/>
      <c r="J59" s="3"/>
      <c r="K59" s="3"/>
      <c r="L59" s="3"/>
    </row>
    <row r="60" spans="1:12" ht="15.75">
      <c r="A60" s="12">
        <v>53</v>
      </c>
      <c r="B60" s="4" t="s">
        <v>79</v>
      </c>
      <c r="C60" s="6" t="s">
        <v>80</v>
      </c>
      <c r="D60" s="16">
        <v>3</v>
      </c>
      <c r="E60" s="51">
        <v>108.3333333</v>
      </c>
      <c r="F60" s="27"/>
      <c r="G60" s="49">
        <f t="shared" si="0"/>
        <v>324.99999990000003</v>
      </c>
      <c r="H60" s="27"/>
      <c r="I60" s="3"/>
      <c r="J60" s="3"/>
      <c r="K60" s="3"/>
      <c r="L60" s="3"/>
    </row>
    <row r="61" spans="1:12" ht="15.75">
      <c r="A61" s="12">
        <v>54</v>
      </c>
      <c r="B61" s="4" t="s">
        <v>81</v>
      </c>
      <c r="C61" s="6" t="s">
        <v>82</v>
      </c>
      <c r="D61" s="16">
        <v>1</v>
      </c>
      <c r="E61" s="51">
        <v>1833.333333</v>
      </c>
      <c r="F61" s="27"/>
      <c r="G61" s="49">
        <f t="shared" si="0"/>
        <v>1833.333333</v>
      </c>
      <c r="H61" s="27"/>
      <c r="I61" s="3"/>
      <c r="J61" s="3"/>
      <c r="K61" s="3"/>
      <c r="L61" s="3"/>
    </row>
    <row r="62" spans="1:12" ht="15.75">
      <c r="A62" s="12">
        <v>55</v>
      </c>
      <c r="B62" s="4" t="s">
        <v>83</v>
      </c>
      <c r="C62" s="6" t="s">
        <v>84</v>
      </c>
      <c r="D62" s="16">
        <v>1</v>
      </c>
      <c r="E62" s="51">
        <v>358.3333333</v>
      </c>
      <c r="F62" s="27"/>
      <c r="G62" s="49">
        <f t="shared" si="0"/>
        <v>358.3333333</v>
      </c>
      <c r="H62" s="27"/>
      <c r="I62" s="3"/>
      <c r="J62" s="3"/>
      <c r="K62" s="3"/>
      <c r="L62" s="3"/>
    </row>
    <row r="63" spans="1:12" ht="16.5" thickBot="1">
      <c r="A63" s="20">
        <v>56</v>
      </c>
      <c r="B63" s="21" t="s">
        <v>85</v>
      </c>
      <c r="C63" s="22" t="s">
        <v>86</v>
      </c>
      <c r="D63" s="23">
        <v>1</v>
      </c>
      <c r="E63" s="53">
        <v>1750</v>
      </c>
      <c r="F63" s="41"/>
      <c r="G63" s="49">
        <f t="shared" si="0"/>
        <v>1750</v>
      </c>
      <c r="H63" s="50"/>
      <c r="I63" s="3"/>
      <c r="J63" s="3"/>
      <c r="K63" s="3"/>
      <c r="L63" s="3"/>
    </row>
    <row r="64" spans="1:12" ht="37.5" customHeight="1">
      <c r="A64" s="56" t="s">
        <v>102</v>
      </c>
      <c r="B64" s="85"/>
      <c r="C64" s="85"/>
      <c r="D64" s="85"/>
      <c r="E64" s="85"/>
      <c r="F64" s="86"/>
      <c r="G64" s="54">
        <f>SUM(G8:G63)</f>
        <v>733239.1666593</v>
      </c>
      <c r="H64" s="24"/>
      <c r="I64" s="3"/>
      <c r="J64" s="3"/>
      <c r="K64" s="3"/>
      <c r="L64" s="3"/>
    </row>
    <row r="65" spans="1:12" ht="37.5" customHeight="1" thickBot="1">
      <c r="A65" s="59" t="s">
        <v>103</v>
      </c>
      <c r="B65" s="87"/>
      <c r="C65" s="87"/>
      <c r="D65" s="87"/>
      <c r="E65" s="87"/>
      <c r="F65" s="88"/>
      <c r="G65" s="55">
        <f>G64*1.2</f>
        <v>879886.99999116</v>
      </c>
      <c r="H65" s="14"/>
      <c r="I65" s="3"/>
      <c r="J65" s="3"/>
      <c r="K65" s="3"/>
      <c r="L65" s="3"/>
    </row>
    <row r="66" spans="1:12" ht="53.25" customHeight="1">
      <c r="A66" s="29" t="s">
        <v>0</v>
      </c>
      <c r="B66" s="30" t="s">
        <v>1</v>
      </c>
      <c r="C66" s="31" t="s">
        <v>2</v>
      </c>
      <c r="D66" s="32" t="s">
        <v>3</v>
      </c>
      <c r="E66" s="33" t="s">
        <v>112</v>
      </c>
      <c r="F66" s="34" t="s">
        <v>109</v>
      </c>
      <c r="G66" s="35" t="s">
        <v>111</v>
      </c>
      <c r="H66" s="34" t="s">
        <v>110</v>
      </c>
      <c r="I66" s="3"/>
      <c r="J66" s="3"/>
      <c r="K66" s="3"/>
      <c r="L66" s="3"/>
    </row>
    <row r="67" spans="1:12" ht="24" customHeight="1">
      <c r="A67" s="65" t="s">
        <v>99</v>
      </c>
      <c r="B67" s="66"/>
      <c r="C67" s="66"/>
      <c r="D67" s="67"/>
      <c r="E67" s="65" t="s">
        <v>99</v>
      </c>
      <c r="F67" s="68"/>
      <c r="G67" s="69" t="s">
        <v>99</v>
      </c>
      <c r="H67" s="68"/>
      <c r="I67" s="3"/>
      <c r="J67" s="3"/>
      <c r="K67" s="3"/>
      <c r="L67" s="3"/>
    </row>
    <row r="68" spans="1:12" ht="15.75">
      <c r="A68" s="12">
        <v>57</v>
      </c>
      <c r="B68" s="4" t="s">
        <v>41</v>
      </c>
      <c r="C68" s="6" t="s">
        <v>121</v>
      </c>
      <c r="D68" s="75">
        <v>6</v>
      </c>
      <c r="E68" s="72">
        <v>12500</v>
      </c>
      <c r="F68" s="81"/>
      <c r="G68" s="70">
        <f>D68*E68</f>
        <v>75000</v>
      </c>
      <c r="H68" s="83"/>
      <c r="I68" s="7"/>
      <c r="J68" s="7"/>
      <c r="K68" s="7"/>
      <c r="L68" s="7"/>
    </row>
    <row r="69" spans="1:12" ht="15.75">
      <c r="A69" s="12">
        <v>58</v>
      </c>
      <c r="B69" s="4" t="s">
        <v>42</v>
      </c>
      <c r="C69" s="6" t="s">
        <v>43</v>
      </c>
      <c r="D69" s="76"/>
      <c r="E69" s="73"/>
      <c r="F69" s="82"/>
      <c r="G69" s="71"/>
      <c r="H69" s="84"/>
      <c r="I69" s="7"/>
      <c r="J69" s="7"/>
      <c r="K69" s="7"/>
      <c r="L69" s="7"/>
    </row>
    <row r="70" spans="1:8" ht="15.75">
      <c r="A70" s="12">
        <v>59</v>
      </c>
      <c r="B70" s="4" t="s">
        <v>71</v>
      </c>
      <c r="C70" s="6" t="s">
        <v>72</v>
      </c>
      <c r="D70" s="16">
        <v>1</v>
      </c>
      <c r="E70" s="26">
        <v>12500</v>
      </c>
      <c r="F70" s="27"/>
      <c r="G70" s="25">
        <f aca="true" t="shared" si="1" ref="G70:G76">D70*E70</f>
        <v>12500</v>
      </c>
      <c r="H70" s="13"/>
    </row>
    <row r="71" spans="1:8" ht="15.75">
      <c r="A71" s="12">
        <v>60</v>
      </c>
      <c r="B71" s="4" t="s">
        <v>87</v>
      </c>
      <c r="C71" s="6" t="s">
        <v>88</v>
      </c>
      <c r="D71" s="16">
        <v>5</v>
      </c>
      <c r="E71" s="26">
        <v>4166</v>
      </c>
      <c r="F71" s="27"/>
      <c r="G71" s="25">
        <f t="shared" si="1"/>
        <v>20830</v>
      </c>
      <c r="H71" s="13"/>
    </row>
    <row r="72" spans="1:8" ht="15.75">
      <c r="A72" s="12">
        <v>61</v>
      </c>
      <c r="B72" s="4" t="s">
        <v>89</v>
      </c>
      <c r="C72" s="6" t="s">
        <v>90</v>
      </c>
      <c r="D72" s="16">
        <v>5</v>
      </c>
      <c r="E72" s="26">
        <v>4166</v>
      </c>
      <c r="F72" s="27"/>
      <c r="G72" s="25">
        <f t="shared" si="1"/>
        <v>20830</v>
      </c>
      <c r="H72" s="13"/>
    </row>
    <row r="73" spans="1:8" ht="15.75">
      <c r="A73" s="12">
        <v>62</v>
      </c>
      <c r="B73" s="4" t="s">
        <v>91</v>
      </c>
      <c r="C73" s="6" t="s">
        <v>92</v>
      </c>
      <c r="D73" s="16">
        <v>1</v>
      </c>
      <c r="E73" s="26">
        <v>5250</v>
      </c>
      <c r="F73" s="27"/>
      <c r="G73" s="25">
        <f t="shared" si="1"/>
        <v>5250</v>
      </c>
      <c r="H73" s="13"/>
    </row>
    <row r="74" spans="1:8" ht="15.75">
      <c r="A74" s="12">
        <v>63</v>
      </c>
      <c r="B74" s="4" t="s">
        <v>93</v>
      </c>
      <c r="C74" s="6" t="s">
        <v>94</v>
      </c>
      <c r="D74" s="16">
        <v>1</v>
      </c>
      <c r="E74" s="26">
        <v>12500</v>
      </c>
      <c r="F74" s="27"/>
      <c r="G74" s="25">
        <f t="shared" si="1"/>
        <v>12500</v>
      </c>
      <c r="H74" s="13"/>
    </row>
    <row r="75" spans="1:8" ht="15.75">
      <c r="A75" s="12">
        <v>64</v>
      </c>
      <c r="B75" s="4" t="s">
        <v>95</v>
      </c>
      <c r="C75" s="6" t="s">
        <v>96</v>
      </c>
      <c r="D75" s="16">
        <v>1</v>
      </c>
      <c r="E75" s="26">
        <v>3166</v>
      </c>
      <c r="F75" s="27"/>
      <c r="G75" s="25">
        <f t="shared" si="1"/>
        <v>3166</v>
      </c>
      <c r="H75" s="13"/>
    </row>
    <row r="76" spans="1:8" ht="16.5" thickBot="1">
      <c r="A76" s="37">
        <v>65</v>
      </c>
      <c r="B76" s="38" t="s">
        <v>97</v>
      </c>
      <c r="C76" s="39" t="s">
        <v>98</v>
      </c>
      <c r="D76" s="40">
        <v>3</v>
      </c>
      <c r="E76" s="42">
        <v>7500</v>
      </c>
      <c r="F76" s="41"/>
      <c r="G76" s="43">
        <f t="shared" si="1"/>
        <v>22500</v>
      </c>
      <c r="H76" s="46"/>
    </row>
    <row r="77" spans="1:8" ht="37.5" customHeight="1">
      <c r="A77" s="56" t="s">
        <v>104</v>
      </c>
      <c r="B77" s="57"/>
      <c r="C77" s="57"/>
      <c r="D77" s="57"/>
      <c r="E77" s="57"/>
      <c r="F77" s="58"/>
      <c r="G77" s="36">
        <f>SUM(G68:G76)</f>
        <v>172576</v>
      </c>
      <c r="H77" s="47"/>
    </row>
    <row r="78" spans="1:8" ht="37.5" customHeight="1" thickBot="1">
      <c r="A78" s="59" t="s">
        <v>105</v>
      </c>
      <c r="B78" s="60"/>
      <c r="C78" s="60"/>
      <c r="D78" s="60"/>
      <c r="E78" s="60"/>
      <c r="F78" s="61"/>
      <c r="G78" s="28">
        <f>G77*1.2</f>
        <v>207091.19999999998</v>
      </c>
      <c r="H78" s="48"/>
    </row>
    <row r="79" ht="15.75">
      <c r="A79" s="2"/>
    </row>
    <row r="80" ht="16.5" thickBot="1">
      <c r="A80" s="2"/>
    </row>
    <row r="81" spans="1:8" ht="37.5" customHeight="1">
      <c r="A81" s="89" t="s">
        <v>106</v>
      </c>
      <c r="B81" s="90"/>
      <c r="C81" s="44"/>
      <c r="D81" s="8"/>
      <c r="E81" s="8"/>
      <c r="F81" s="8"/>
      <c r="G81" s="8"/>
      <c r="H81" s="8"/>
    </row>
    <row r="82" spans="1:8" ht="37.5" customHeight="1" thickBot="1">
      <c r="A82" s="91" t="s">
        <v>107</v>
      </c>
      <c r="B82" s="92"/>
      <c r="C82" s="45"/>
      <c r="D82" s="8"/>
      <c r="E82" s="8"/>
      <c r="F82" s="8"/>
      <c r="G82" s="8"/>
      <c r="H82" s="8"/>
    </row>
    <row r="83" ht="16.5" thickBot="1">
      <c r="A83" s="2"/>
    </row>
    <row r="84" spans="1:2" ht="18.75" customHeight="1">
      <c r="A84" s="79" t="s">
        <v>108</v>
      </c>
      <c r="B84" s="77"/>
    </row>
    <row r="85" spans="1:2" ht="18.75" customHeight="1" thickBot="1">
      <c r="A85" s="80"/>
      <c r="B85" s="78"/>
    </row>
    <row r="86" ht="15.75">
      <c r="A86" s="2"/>
    </row>
    <row r="87" ht="15.75">
      <c r="A87" s="2"/>
    </row>
    <row r="88" ht="15.75">
      <c r="A88" s="2"/>
    </row>
    <row r="89" ht="15.75">
      <c r="A89" s="2"/>
    </row>
    <row r="90" ht="15.75">
      <c r="A90" s="2"/>
    </row>
    <row r="91" ht="15.75">
      <c r="A91" s="2"/>
    </row>
    <row r="92" ht="15.75">
      <c r="A92" s="2"/>
    </row>
    <row r="93" ht="15.75">
      <c r="A93" s="2"/>
    </row>
    <row r="94" ht="15.75">
      <c r="A94" s="2"/>
    </row>
    <row r="95" ht="15.75">
      <c r="A95" s="2"/>
    </row>
    <row r="96" ht="15.75">
      <c r="A96" s="2"/>
    </row>
    <row r="97" ht="15.75">
      <c r="A97" s="2"/>
    </row>
    <row r="98" ht="15.75">
      <c r="A98" s="2"/>
    </row>
    <row r="99" ht="15.75">
      <c r="A99" s="2"/>
    </row>
    <row r="100" ht="15.75">
      <c r="A100" s="2"/>
    </row>
    <row r="101" ht="15.75">
      <c r="A101" s="2"/>
    </row>
    <row r="102" ht="15.75">
      <c r="A102" s="2"/>
    </row>
    <row r="103" ht="15.75">
      <c r="A103" s="2"/>
    </row>
    <row r="104" ht="15.75">
      <c r="A104" s="2"/>
    </row>
    <row r="105" ht="15.75">
      <c r="A105" s="2"/>
    </row>
    <row r="106" ht="15.75">
      <c r="A106" s="2"/>
    </row>
    <row r="107" ht="15.75">
      <c r="A107" s="2"/>
    </row>
    <row r="108" ht="15.75">
      <c r="A108" s="2"/>
    </row>
    <row r="109" ht="15.75">
      <c r="A109" s="2"/>
    </row>
  </sheetData>
  <sheetProtection/>
  <mergeCells count="20">
    <mergeCell ref="A5:H5"/>
    <mergeCell ref="D68:D69"/>
    <mergeCell ref="B84:B85"/>
    <mergeCell ref="A84:A85"/>
    <mergeCell ref="F68:F69"/>
    <mergeCell ref="H68:H69"/>
    <mergeCell ref="A64:F64"/>
    <mergeCell ref="A65:F65"/>
    <mergeCell ref="A81:B81"/>
    <mergeCell ref="A82:B82"/>
    <mergeCell ref="A77:F77"/>
    <mergeCell ref="A78:F78"/>
    <mergeCell ref="A7:D7"/>
    <mergeCell ref="E7:F7"/>
    <mergeCell ref="G7:H7"/>
    <mergeCell ref="A67:D67"/>
    <mergeCell ref="E67:F67"/>
    <mergeCell ref="G67:H67"/>
    <mergeCell ref="G68:G69"/>
    <mergeCell ref="E68:E69"/>
  </mergeCells>
  <printOptions/>
  <pageMargins left="0.6299212598425197" right="0.6299212598425197" top="0.7480314960629921" bottom="0.35433070866141736" header="0.31496062992125984" footer="0.31496062992125984"/>
  <pageSetup horizontalDpi="600" verticalDpi="600" orientation="landscape" paperSize="9" scale="45" r:id="rId2"/>
  <headerFooter>
    <oddHeader>&amp;L&amp;"Times New Roman,Obyčejné"&amp;12Příloha č. 2: Seznam poptávaného zboží se stanovenými maximálními cenami jednotlivých položek,
vč. tabulky pro vyplnění nabídkových cen&amp;C&amp;G</oddHeader>
  </headerFooter>
  <rowBreaks count="1" manualBreakCount="1">
    <brk id="65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operatornew</dc:creator>
  <cp:keywords/>
  <dc:description/>
  <cp:lastModifiedBy>Michaela Andrlíková</cp:lastModifiedBy>
  <cp:lastPrinted>2012-07-23T14:36:48Z</cp:lastPrinted>
  <dcterms:created xsi:type="dcterms:W3CDTF">2012-07-17T04:16:05Z</dcterms:created>
  <dcterms:modified xsi:type="dcterms:W3CDTF">2012-07-30T07:01:18Z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true</vt:lpwstr>
  </property>
  <property fmtid="{D5CDD505-2E9C-101B-9397-08002B2CF9AE}" pid="3" name="Google.Documents.DocumentId">
    <vt:lpwstr>1tWwD2PT8X7Y5mEf62Uo1mIKRhoLk_5URprNlJySgyLY</vt:lpwstr>
  </property>
  <property fmtid="{D5CDD505-2E9C-101B-9397-08002B2CF9AE}" pid="4" name="Google.Documents.RevisionId">
    <vt:lpwstr>00164903720214644718</vt:lpwstr>
  </property>
  <property fmtid="{D5CDD505-2E9C-101B-9397-08002B2CF9AE}" pid="5" name="Google.Documents.PluginVersion">
    <vt:lpwstr>2.0.2662.553</vt:lpwstr>
  </property>
  <property fmtid="{D5CDD505-2E9C-101B-9397-08002B2CF9AE}" pid="6" name="Google.Documents.MergeIncapabilityFlags">
    <vt:i4>0</vt:i4>
  </property>
</Properties>
</file>